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716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<sst xmlns="http://schemas.openxmlformats.org/spreadsheetml/2006/main" count="56" uniqueCount="49">
  <si>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회사명</t>
  </si>
  <si>
    <t>매출액</t>
  </si>
  <si>
    <t>2003년</t>
  </si>
  <si>
    <t>증감률</t>
  </si>
  <si>
    <t>순이익</t>
  </si>
  <si>
    <t>&lt;단위:백만원, %&gt;</t>
  </si>
  <si>
    <t xml:space="preserve">합          계 </t>
  </si>
  <si>
    <t>아벤티스</t>
  </si>
  <si>
    <t>한국쉐링</t>
  </si>
  <si>
    <t>적자전환</t>
  </si>
  <si>
    <t>바이엘코리아</t>
  </si>
  <si>
    <t>한국얀센</t>
  </si>
  <si>
    <t>노보노디스크</t>
  </si>
  <si>
    <t>한국오가논</t>
  </si>
  <si>
    <t>박스터</t>
  </si>
  <si>
    <t>한국화이자</t>
  </si>
  <si>
    <t>베링거인겔하임</t>
  </si>
  <si>
    <t>한국알콘</t>
  </si>
  <si>
    <t>프레지니우스</t>
  </si>
  <si>
    <t>G S K</t>
  </si>
  <si>
    <t>한국MSD</t>
  </si>
  <si>
    <t>한국노바티스</t>
  </si>
  <si>
    <t>사노피신데라보</t>
  </si>
  <si>
    <t>한국애보트</t>
  </si>
  <si>
    <t>한국로슈</t>
  </si>
  <si>
    <t>한국릴리</t>
  </si>
  <si>
    <t>한국오츠카</t>
  </si>
  <si>
    <t>롱프랑로라</t>
  </si>
  <si>
    <t>한국세르비에</t>
  </si>
  <si>
    <t>웰화이드코리아</t>
  </si>
  <si>
    <t>쉐링푸라우</t>
  </si>
  <si>
    <t>2004년</t>
  </si>
  <si>
    <t>적자지속</t>
  </si>
  <si>
    <t>흑자전환</t>
  </si>
  <si>
    <t>적자전환</t>
  </si>
  <si>
    <t>파마시아코리아</t>
  </si>
  <si>
    <t>아스트라제네카</t>
  </si>
  <si>
    <t>갈더마코리아</t>
  </si>
  <si>
    <t>흑자전환</t>
  </si>
  <si>
    <t>게르베코리아</t>
  </si>
  <si>
    <t>순서</t>
  </si>
  <si>
    <t>급증</t>
  </si>
  <si>
    <t>한국와이어스</t>
  </si>
  <si>
    <t>한국머크</t>
  </si>
  <si>
    <t>&lt;한국화이자, 한국애보트는 11월말, 한국세르비에는 9월말 법인&gt;</t>
  </si>
  <si>
    <t>순이익률</t>
  </si>
  <si>
    <t>2004년</t>
  </si>
  <si>
    <t>2003년</t>
  </si>
  <si>
    <t>29개 다국적제약사 04년도 순이익률 현황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</si>
</sst>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</numFmts>
  <fonts count="6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1"/>
      <color indexed="8"/>
      <name val="돋움"/>
      <family val="3"/>
    </font>
    <font>
      <sz val="18"/>
      <name val="돋움"/>
      <family val="3"/>
    </font>
    <font>
      <b/>
      <sz val="1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M25" sqref="M25"/>
    </sheetView>
  </sheetViews>
  <sheetFormatPr defaultColWidth="8.88671875" defaultRowHeight="13.5"/>
  <cols>
    <col min="1" max="1" width="3.6640625" style="0" customWidth="1"/>
    <col min="2" max="2" width="13.5546875" style="5" customWidth="1"/>
    <col min="3" max="4" width="9.4453125" style="0" customWidth="1"/>
    <col min="5" max="5" width="7.10546875" style="0" customWidth="1"/>
    <col min="6" max="7" width="7.99609375" style="0" customWidth="1"/>
    <col min="8" max="8" width="7.77734375" style="0" customWidth="1"/>
    <col min="9" max="9" width="7.4453125" style="0" customWidth="1"/>
    <col min="10" max="10" width="7.10546875" style="0" customWidth="1"/>
  </cols>
  <sheetData>
    <row r="1" spans="1:5" ht="22.5">
      <c r="A1" s="11"/>
      <c r="B1" s="12" t="s">
        <v>48</v>
      </c>
      <c r="C1" s="11"/>
      <c r="D1" s="11"/>
      <c r="E1" s="11"/>
    </row>
    <row r="3" ht="13.5">
      <c r="J3" s="2" t="s">
        <v>5</v>
      </c>
    </row>
    <row r="4" spans="1:10" s="1" customFormat="1" ht="13.5">
      <c r="A4" s="15" t="s">
        <v>40</v>
      </c>
      <c r="B4" s="17" t="s">
        <v>0</v>
      </c>
      <c r="C4" s="18" t="s">
        <v>1</v>
      </c>
      <c r="D4" s="19"/>
      <c r="E4" s="20"/>
      <c r="F4" s="18" t="s">
        <v>4</v>
      </c>
      <c r="G4" s="19"/>
      <c r="H4" s="20"/>
      <c r="I4" s="13" t="s">
        <v>45</v>
      </c>
      <c r="J4" s="14"/>
    </row>
    <row r="5" spans="1:10" s="1" customFormat="1" ht="13.5">
      <c r="A5" s="16"/>
      <c r="B5" s="17"/>
      <c r="C5" s="6" t="s">
        <v>31</v>
      </c>
      <c r="D5" s="6" t="s">
        <v>2</v>
      </c>
      <c r="E5" s="6" t="s">
        <v>3</v>
      </c>
      <c r="F5" s="6" t="s">
        <v>31</v>
      </c>
      <c r="G5" s="6" t="s">
        <v>2</v>
      </c>
      <c r="H5" s="6" t="s">
        <v>3</v>
      </c>
      <c r="I5" s="8" t="s">
        <v>46</v>
      </c>
      <c r="J5" s="8" t="s">
        <v>47</v>
      </c>
    </row>
    <row r="6" spans="1:10" ht="13.5">
      <c r="A6" s="8">
        <v>1</v>
      </c>
      <c r="B6" s="7" t="s">
        <v>15</v>
      </c>
      <c r="C6" s="3">
        <v>257745</v>
      </c>
      <c r="D6" s="3">
        <v>244534</v>
      </c>
      <c r="E6" s="4">
        <f>C6/D6*100-100</f>
        <v>5.402520712866107</v>
      </c>
      <c r="F6" s="3">
        <v>39971</v>
      </c>
      <c r="G6" s="3">
        <v>36599</v>
      </c>
      <c r="H6" s="4">
        <f>F6/G6*100-100</f>
        <v>9.213366485423109</v>
      </c>
      <c r="I6" s="10">
        <f>F6/C6*100</f>
        <v>15.50796329705717</v>
      </c>
      <c r="J6" s="10">
        <f>G6/D6*100</f>
        <v>14.96683487776751</v>
      </c>
    </row>
    <row r="7" spans="1:10" ht="13.5">
      <c r="A7" s="8">
        <v>2</v>
      </c>
      <c r="B7" s="7" t="s">
        <v>19</v>
      </c>
      <c r="C7" s="3">
        <v>228689</v>
      </c>
      <c r="D7" s="3">
        <v>222253</v>
      </c>
      <c r="E7" s="4">
        <f aca="true" t="shared" si="0" ref="E7:E35">C7/D7*100-100</f>
        <v>2.895798931847949</v>
      </c>
      <c r="F7" s="3">
        <v>1662</v>
      </c>
      <c r="G7" s="3">
        <v>-2384</v>
      </c>
      <c r="H7" s="9" t="s">
        <v>38</v>
      </c>
      <c r="I7" s="10">
        <f aca="true" t="shared" si="1" ref="I7:I35">F7/C7*100</f>
        <v>0.7267511773631439</v>
      </c>
      <c r="J7" s="10">
        <f aca="true" t="shared" si="2" ref="J7:J35">G7/D7*100</f>
        <v>-1.072651437775868</v>
      </c>
    </row>
    <row r="8" spans="1:10" ht="13.5">
      <c r="A8" s="8">
        <v>3</v>
      </c>
      <c r="B8" s="7" t="s">
        <v>10</v>
      </c>
      <c r="C8" s="3">
        <v>208240</v>
      </c>
      <c r="D8" s="3">
        <v>170050</v>
      </c>
      <c r="E8" s="4">
        <f t="shared" si="0"/>
        <v>22.458100558659225</v>
      </c>
      <c r="F8" s="3">
        <v>11067</v>
      </c>
      <c r="G8" s="3">
        <v>1287</v>
      </c>
      <c r="H8" s="4">
        <f aca="true" t="shared" si="3" ref="H8:H14">F8/G8*100-100</f>
        <v>759.9067599067599</v>
      </c>
      <c r="I8" s="10">
        <f t="shared" si="1"/>
        <v>5.31454091432962</v>
      </c>
      <c r="J8" s="10">
        <f t="shared" si="2"/>
        <v>0.7568362246398118</v>
      </c>
    </row>
    <row r="9" spans="1:10" ht="13.5">
      <c r="A9" s="8">
        <v>4</v>
      </c>
      <c r="B9" s="7" t="s">
        <v>20</v>
      </c>
      <c r="C9" s="3">
        <v>173936</v>
      </c>
      <c r="D9" s="3">
        <v>172505</v>
      </c>
      <c r="E9" s="4">
        <f>C9/D9*100-100</f>
        <v>0.8295411727196296</v>
      </c>
      <c r="F9" s="3">
        <v>17518</v>
      </c>
      <c r="G9" s="3">
        <v>26007</v>
      </c>
      <c r="H9" s="4">
        <f t="shared" si="3"/>
        <v>-32.64121198138963</v>
      </c>
      <c r="I9" s="10">
        <f t="shared" si="1"/>
        <v>10.071520559286174</v>
      </c>
      <c r="J9" s="10">
        <f t="shared" si="2"/>
        <v>15.076084751166633</v>
      </c>
    </row>
    <row r="10" spans="1:10" ht="13.5">
      <c r="A10" s="8">
        <v>5</v>
      </c>
      <c r="B10" s="7" t="s">
        <v>22</v>
      </c>
      <c r="C10" s="3">
        <v>161992</v>
      </c>
      <c r="D10" s="3">
        <v>115585</v>
      </c>
      <c r="E10" s="4">
        <f>C10/D10*100-100</f>
        <v>40.149673400527746</v>
      </c>
      <c r="F10" s="3">
        <v>14850</v>
      </c>
      <c r="G10" s="3">
        <v>7079</v>
      </c>
      <c r="H10" s="4">
        <f t="shared" si="3"/>
        <v>109.7753920045204</v>
      </c>
      <c r="I10" s="10">
        <f t="shared" si="1"/>
        <v>9.167119363919205</v>
      </c>
      <c r="J10" s="10">
        <f t="shared" si="2"/>
        <v>6.124497123329152</v>
      </c>
    </row>
    <row r="11" spans="1:10" ht="13.5">
      <c r="A11" s="8">
        <v>6</v>
      </c>
      <c r="B11" s="7" t="s">
        <v>21</v>
      </c>
      <c r="C11" s="3">
        <v>145400</v>
      </c>
      <c r="D11" s="3">
        <v>117602</v>
      </c>
      <c r="E11" s="4">
        <f>C11/D11*100-100</f>
        <v>23.637353106239686</v>
      </c>
      <c r="F11" s="3">
        <v>3424</v>
      </c>
      <c r="G11" s="3">
        <v>2429</v>
      </c>
      <c r="H11" s="4">
        <f t="shared" si="3"/>
        <v>40.96335940716344</v>
      </c>
      <c r="I11" s="10">
        <f t="shared" si="1"/>
        <v>2.3548830811554335</v>
      </c>
      <c r="J11" s="10">
        <f t="shared" si="2"/>
        <v>2.0654410639274845</v>
      </c>
    </row>
    <row r="12" spans="1:10" ht="13.5">
      <c r="A12" s="8">
        <v>7</v>
      </c>
      <c r="B12" s="7" t="s">
        <v>11</v>
      </c>
      <c r="C12" s="3">
        <v>137641</v>
      </c>
      <c r="D12" s="3">
        <v>138676</v>
      </c>
      <c r="E12" s="4">
        <f t="shared" si="0"/>
        <v>-0.7463439960771865</v>
      </c>
      <c r="F12" s="3">
        <v>5104</v>
      </c>
      <c r="G12" s="3">
        <v>7550</v>
      </c>
      <c r="H12" s="4">
        <f t="shared" si="3"/>
        <v>-32.397350993377486</v>
      </c>
      <c r="I12" s="10">
        <f t="shared" si="1"/>
        <v>3.7081974121083103</v>
      </c>
      <c r="J12" s="10">
        <f t="shared" si="2"/>
        <v>5.444345092157259</v>
      </c>
    </row>
    <row r="13" spans="1:10" ht="13.5">
      <c r="A13" s="8">
        <v>8</v>
      </c>
      <c r="B13" s="7" t="s">
        <v>23</v>
      </c>
      <c r="C13" s="3">
        <v>107466</v>
      </c>
      <c r="D13" s="3">
        <v>102728</v>
      </c>
      <c r="E13" s="4">
        <f t="shared" si="0"/>
        <v>4.612179736780632</v>
      </c>
      <c r="F13" s="3">
        <v>3065</v>
      </c>
      <c r="G13" s="3">
        <v>3747</v>
      </c>
      <c r="H13" s="4">
        <f t="shared" si="3"/>
        <v>-18.201227648785704</v>
      </c>
      <c r="I13" s="10">
        <f t="shared" si="1"/>
        <v>2.8520648391119052</v>
      </c>
      <c r="J13" s="10">
        <f t="shared" si="2"/>
        <v>3.647496300911144</v>
      </c>
    </row>
    <row r="14" spans="1:10" ht="13.5">
      <c r="A14" s="8">
        <v>9</v>
      </c>
      <c r="B14" s="7" t="s">
        <v>25</v>
      </c>
      <c r="C14" s="3">
        <v>105853</v>
      </c>
      <c r="D14" s="3">
        <v>84724</v>
      </c>
      <c r="E14" s="4">
        <f t="shared" si="0"/>
        <v>24.938624238704506</v>
      </c>
      <c r="F14" s="3">
        <v>14800</v>
      </c>
      <c r="G14" s="3">
        <v>7728</v>
      </c>
      <c r="H14" s="4">
        <f t="shared" si="3"/>
        <v>91.5113871635611</v>
      </c>
      <c r="I14" s="10">
        <f t="shared" si="1"/>
        <v>13.981653802915364</v>
      </c>
      <c r="J14" s="10">
        <f t="shared" si="2"/>
        <v>9.12138237099287</v>
      </c>
    </row>
    <row r="15" spans="1:10" ht="13.5">
      <c r="A15" s="8">
        <v>10</v>
      </c>
      <c r="B15" s="7" t="s">
        <v>36</v>
      </c>
      <c r="C15" s="3">
        <v>105286</v>
      </c>
      <c r="D15" s="3">
        <v>77547</v>
      </c>
      <c r="E15" s="4">
        <f t="shared" si="0"/>
        <v>35.77056494770915</v>
      </c>
      <c r="F15" s="3">
        <v>734</v>
      </c>
      <c r="G15" s="3">
        <v>-4016</v>
      </c>
      <c r="H15" s="9" t="s">
        <v>38</v>
      </c>
      <c r="I15" s="10">
        <f t="shared" si="1"/>
        <v>0.697148718728036</v>
      </c>
      <c r="J15" s="10">
        <f t="shared" si="2"/>
        <v>-5.178794795414394</v>
      </c>
    </row>
    <row r="16" spans="1:10" ht="13.5">
      <c r="A16" s="8">
        <v>11</v>
      </c>
      <c r="B16" s="7" t="s">
        <v>24</v>
      </c>
      <c r="C16" s="3">
        <v>91479</v>
      </c>
      <c r="D16" s="3">
        <v>99404</v>
      </c>
      <c r="E16" s="4">
        <f>C16/D16*100-100</f>
        <v>-7.9725161965313305</v>
      </c>
      <c r="F16" s="3">
        <v>4048</v>
      </c>
      <c r="G16" s="3">
        <v>4420</v>
      </c>
      <c r="H16" s="4">
        <f>F16/G16*100-100</f>
        <v>-8.41628959276018</v>
      </c>
      <c r="I16" s="10">
        <f t="shared" si="1"/>
        <v>4.425059303228063</v>
      </c>
      <c r="J16" s="10">
        <f t="shared" si="2"/>
        <v>4.446501146835137</v>
      </c>
    </row>
    <row r="17" spans="1:10" ht="13.5">
      <c r="A17" s="8">
        <v>12</v>
      </c>
      <c r="B17" s="7" t="s">
        <v>7</v>
      </c>
      <c r="C17" s="3">
        <v>88205</v>
      </c>
      <c r="D17" s="3">
        <v>76109</v>
      </c>
      <c r="E17" s="4">
        <f>C17/D17*100-100</f>
        <v>15.892995572139966</v>
      </c>
      <c r="F17" s="3">
        <v>-1300</v>
      </c>
      <c r="G17" s="3">
        <v>625</v>
      </c>
      <c r="H17" s="9" t="s">
        <v>34</v>
      </c>
      <c r="I17" s="10">
        <f t="shared" si="1"/>
        <v>-1.4738393515106853</v>
      </c>
      <c r="J17" s="10">
        <f t="shared" si="2"/>
        <v>0.8211906607628532</v>
      </c>
    </row>
    <row r="18" spans="1:10" ht="13.5">
      <c r="A18" s="8">
        <v>13</v>
      </c>
      <c r="B18" s="7" t="s">
        <v>8</v>
      </c>
      <c r="C18" s="3">
        <v>82664</v>
      </c>
      <c r="D18" s="3">
        <v>79368</v>
      </c>
      <c r="E18" s="4">
        <f t="shared" si="0"/>
        <v>4.152807176695902</v>
      </c>
      <c r="F18" s="3">
        <v>942</v>
      </c>
      <c r="G18" s="3">
        <v>2916</v>
      </c>
      <c r="H18" s="4">
        <f>F18/G18*100-100</f>
        <v>-67.6954732510288</v>
      </c>
      <c r="I18" s="10">
        <f t="shared" si="1"/>
        <v>1.1395528888028645</v>
      </c>
      <c r="J18" s="10">
        <f t="shared" si="2"/>
        <v>3.6740247958875116</v>
      </c>
    </row>
    <row r="19" spans="1:10" ht="13.5">
      <c r="A19" s="8">
        <v>14</v>
      </c>
      <c r="B19" s="7" t="s">
        <v>16</v>
      </c>
      <c r="C19" s="3">
        <v>72918</v>
      </c>
      <c r="D19" s="3">
        <v>69182</v>
      </c>
      <c r="E19" s="4">
        <f t="shared" si="0"/>
        <v>5.400248619583124</v>
      </c>
      <c r="F19" s="3">
        <v>4963</v>
      </c>
      <c r="G19" s="3">
        <v>4895</v>
      </c>
      <c r="H19" s="4">
        <f>F19/G19*100-100</f>
        <v>1.3891726251276708</v>
      </c>
      <c r="I19" s="10">
        <f t="shared" si="1"/>
        <v>6.806275542390082</v>
      </c>
      <c r="J19" s="10">
        <f t="shared" si="2"/>
        <v>7.075539880315689</v>
      </c>
    </row>
    <row r="20" spans="1:10" ht="13.5">
      <c r="A20" s="8">
        <v>15</v>
      </c>
      <c r="B20" s="7" t="s">
        <v>42</v>
      </c>
      <c r="C20" s="3">
        <v>72829</v>
      </c>
      <c r="D20" s="3">
        <v>51021</v>
      </c>
      <c r="E20" s="4">
        <f t="shared" si="0"/>
        <v>42.74318417906352</v>
      </c>
      <c r="F20" s="3">
        <v>3345</v>
      </c>
      <c r="G20" s="3">
        <v>3757</v>
      </c>
      <c r="H20" s="4">
        <f>F20/G20*100-100</f>
        <v>-10.966196433324455</v>
      </c>
      <c r="I20" s="10">
        <f t="shared" si="1"/>
        <v>4.592950610333796</v>
      </c>
      <c r="J20" s="10">
        <f t="shared" si="2"/>
        <v>7.36363458183885</v>
      </c>
    </row>
    <row r="21" spans="1:10" ht="13.5">
      <c r="A21" s="8">
        <v>16</v>
      </c>
      <c r="B21" s="7" t="s">
        <v>14</v>
      </c>
      <c r="C21" s="3">
        <v>68350</v>
      </c>
      <c r="D21" s="3">
        <v>65889</v>
      </c>
      <c r="E21" s="4">
        <f>C21/D21*100-100</f>
        <v>3.735069586729196</v>
      </c>
      <c r="F21" s="3">
        <v>-418</v>
      </c>
      <c r="G21" s="3">
        <v>-1816</v>
      </c>
      <c r="H21" s="9" t="s">
        <v>32</v>
      </c>
      <c r="I21" s="10">
        <f t="shared" si="1"/>
        <v>-0.6115581565471836</v>
      </c>
      <c r="J21" s="10">
        <f t="shared" si="2"/>
        <v>-2.756150495530362</v>
      </c>
    </row>
    <row r="22" spans="1:10" ht="13.5">
      <c r="A22" s="8">
        <v>17</v>
      </c>
      <c r="B22" s="7" t="s">
        <v>35</v>
      </c>
      <c r="C22" s="3">
        <v>63989</v>
      </c>
      <c r="D22" s="3">
        <v>52544</v>
      </c>
      <c r="E22" s="4">
        <f t="shared" si="0"/>
        <v>21.781744823386106</v>
      </c>
      <c r="F22" s="3">
        <v>-8835</v>
      </c>
      <c r="G22" s="3">
        <v>-27871</v>
      </c>
      <c r="H22" s="9" t="s">
        <v>32</v>
      </c>
      <c r="I22" s="10">
        <f t="shared" si="1"/>
        <v>-13.807060588538656</v>
      </c>
      <c r="J22" s="10">
        <f t="shared" si="2"/>
        <v>-53.04316382460414</v>
      </c>
    </row>
    <row r="23" spans="1:10" ht="13.5">
      <c r="A23" s="8">
        <v>18</v>
      </c>
      <c r="B23" s="7" t="s">
        <v>26</v>
      </c>
      <c r="C23" s="3">
        <v>49831</v>
      </c>
      <c r="D23" s="3">
        <v>43638</v>
      </c>
      <c r="E23" s="4">
        <f t="shared" si="0"/>
        <v>14.19175947568634</v>
      </c>
      <c r="F23" s="3">
        <v>6264</v>
      </c>
      <c r="G23" s="3">
        <v>8030</v>
      </c>
      <c r="H23" s="4">
        <f>F23/G23*100-100</f>
        <v>-21.992528019925288</v>
      </c>
      <c r="I23" s="10">
        <f t="shared" si="1"/>
        <v>12.570488250285965</v>
      </c>
      <c r="J23" s="10">
        <f t="shared" si="2"/>
        <v>18.401393281085294</v>
      </c>
    </row>
    <row r="24" spans="1:10" ht="13.5">
      <c r="A24" s="8">
        <v>20</v>
      </c>
      <c r="B24" s="7" t="s">
        <v>27</v>
      </c>
      <c r="C24" s="3">
        <v>34774</v>
      </c>
      <c r="D24" s="3">
        <v>32608</v>
      </c>
      <c r="E24" s="4">
        <f t="shared" si="0"/>
        <v>6.642541707556433</v>
      </c>
      <c r="F24" s="3">
        <v>4374</v>
      </c>
      <c r="G24" s="3">
        <v>7851</v>
      </c>
      <c r="H24" s="4">
        <f>F24/G24*100-100</f>
        <v>-44.28735192969049</v>
      </c>
      <c r="I24" s="10">
        <f t="shared" si="1"/>
        <v>12.578363144878358</v>
      </c>
      <c r="J24" s="10">
        <f t="shared" si="2"/>
        <v>24.076913640824337</v>
      </c>
    </row>
    <row r="25" spans="1:10" ht="13.5">
      <c r="A25" s="8">
        <v>19</v>
      </c>
      <c r="B25" s="7" t="s">
        <v>43</v>
      </c>
      <c r="C25" s="3">
        <v>33863</v>
      </c>
      <c r="D25" s="3">
        <v>32946</v>
      </c>
      <c r="E25" s="4">
        <f>C25/D25*100-100</f>
        <v>2.7833424391428423</v>
      </c>
      <c r="F25" s="3">
        <v>886</v>
      </c>
      <c r="G25" s="3">
        <v>326</v>
      </c>
      <c r="H25" s="4">
        <f>F25/G25*100-100</f>
        <v>171.77914110429447</v>
      </c>
      <c r="I25" s="10">
        <f t="shared" si="1"/>
        <v>2.61642500664442</v>
      </c>
      <c r="J25" s="10">
        <f t="shared" si="2"/>
        <v>0.9894979663692103</v>
      </c>
    </row>
    <row r="26" spans="1:10" ht="13.5">
      <c r="A26" s="8">
        <v>21</v>
      </c>
      <c r="B26" s="7" t="s">
        <v>13</v>
      </c>
      <c r="C26" s="3">
        <v>30292</v>
      </c>
      <c r="D26" s="3">
        <v>37912</v>
      </c>
      <c r="E26" s="4">
        <f>C26/D26*100-100</f>
        <v>-20.099177041569945</v>
      </c>
      <c r="F26" s="3">
        <v>627</v>
      </c>
      <c r="G26" s="3">
        <v>4</v>
      </c>
      <c r="H26" s="9" t="s">
        <v>41</v>
      </c>
      <c r="I26" s="10">
        <f t="shared" si="1"/>
        <v>2.0698534266473</v>
      </c>
      <c r="J26" s="10">
        <f t="shared" si="2"/>
        <v>0.010550749103186326</v>
      </c>
    </row>
    <row r="27" spans="1:10" ht="13.5">
      <c r="A27" s="8">
        <v>22</v>
      </c>
      <c r="B27" s="7" t="s">
        <v>17</v>
      </c>
      <c r="C27" s="3">
        <v>26990</v>
      </c>
      <c r="D27" s="3">
        <v>25648</v>
      </c>
      <c r="E27" s="4">
        <f t="shared" si="0"/>
        <v>5.2323767935121595</v>
      </c>
      <c r="F27" s="3">
        <v>-196</v>
      </c>
      <c r="G27" s="3">
        <v>484</v>
      </c>
      <c r="H27" s="9" t="s">
        <v>9</v>
      </c>
      <c r="I27" s="10">
        <f t="shared" si="1"/>
        <v>-0.7261948869951834</v>
      </c>
      <c r="J27" s="10">
        <f t="shared" si="2"/>
        <v>1.8870867124142234</v>
      </c>
    </row>
    <row r="28" spans="1:10" ht="13.5">
      <c r="A28" s="8">
        <v>23</v>
      </c>
      <c r="B28" s="7" t="s">
        <v>12</v>
      </c>
      <c r="C28" s="3">
        <v>23681</v>
      </c>
      <c r="D28" s="3">
        <v>18394</v>
      </c>
      <c r="E28" s="4">
        <f>C28/D28*100-100</f>
        <v>28.7430683918669</v>
      </c>
      <c r="F28" s="3">
        <v>911</v>
      </c>
      <c r="G28" s="3">
        <v>1686</v>
      </c>
      <c r="H28" s="4">
        <f>F28/G28*100-100</f>
        <v>-45.96678529062871</v>
      </c>
      <c r="I28" s="10">
        <f t="shared" si="1"/>
        <v>3.846965922047211</v>
      </c>
      <c r="J28" s="10">
        <f t="shared" si="2"/>
        <v>9.166032401870176</v>
      </c>
    </row>
    <row r="29" spans="1:10" ht="13.5">
      <c r="A29" s="8">
        <v>24</v>
      </c>
      <c r="B29" s="7" t="s">
        <v>18</v>
      </c>
      <c r="C29" s="3">
        <v>23051</v>
      </c>
      <c r="D29" s="3">
        <v>18869</v>
      </c>
      <c r="E29" s="4">
        <f t="shared" si="0"/>
        <v>22.163336689808673</v>
      </c>
      <c r="F29" s="3">
        <v>139</v>
      </c>
      <c r="G29" s="3">
        <v>-79</v>
      </c>
      <c r="H29" s="9" t="s">
        <v>33</v>
      </c>
      <c r="I29" s="10">
        <f t="shared" si="1"/>
        <v>0.6030107153702658</v>
      </c>
      <c r="J29" s="10">
        <f t="shared" si="2"/>
        <v>-0.41867613546027876</v>
      </c>
    </row>
    <row r="30" spans="1:10" ht="13.5">
      <c r="A30" s="8">
        <v>25</v>
      </c>
      <c r="B30" s="7" t="s">
        <v>28</v>
      </c>
      <c r="C30" s="3">
        <v>18836</v>
      </c>
      <c r="D30" s="3">
        <v>25636</v>
      </c>
      <c r="E30" s="4">
        <f>C30/D30*100-100</f>
        <v>-26.525198938992048</v>
      </c>
      <c r="F30" s="3">
        <v>543</v>
      </c>
      <c r="G30" s="3">
        <v>1552</v>
      </c>
      <c r="H30" s="4">
        <f>F30/G30*100-100</f>
        <v>-65.01288659793815</v>
      </c>
      <c r="I30" s="10">
        <f t="shared" si="1"/>
        <v>2.8827776598003823</v>
      </c>
      <c r="J30" s="10">
        <f t="shared" si="2"/>
        <v>6.053986581369949</v>
      </c>
    </row>
    <row r="31" spans="1:10" ht="13.5">
      <c r="A31" s="8">
        <v>26</v>
      </c>
      <c r="B31" s="7" t="s">
        <v>30</v>
      </c>
      <c r="C31" s="3">
        <v>15650</v>
      </c>
      <c r="D31" s="3">
        <v>12268</v>
      </c>
      <c r="E31" s="4">
        <f>C31/D31*100-100</f>
        <v>27.56765568959895</v>
      </c>
      <c r="F31" s="3">
        <v>730</v>
      </c>
      <c r="G31" s="3">
        <v>73</v>
      </c>
      <c r="H31" s="4">
        <f>F31/G31*100-100</f>
        <v>900</v>
      </c>
      <c r="I31" s="10">
        <f t="shared" si="1"/>
        <v>4.664536741214057</v>
      </c>
      <c r="J31" s="10">
        <f t="shared" si="2"/>
        <v>0.5950440169546789</v>
      </c>
    </row>
    <row r="32" spans="1:10" ht="13.5">
      <c r="A32" s="8">
        <v>27</v>
      </c>
      <c r="B32" s="7" t="s">
        <v>29</v>
      </c>
      <c r="C32" s="3">
        <v>14496</v>
      </c>
      <c r="D32" s="3">
        <v>15024</v>
      </c>
      <c r="E32" s="4">
        <f t="shared" si="0"/>
        <v>-3.5143769968051117</v>
      </c>
      <c r="F32" s="3">
        <v>1321</v>
      </c>
      <c r="G32" s="3">
        <v>1998</v>
      </c>
      <c r="H32" s="4">
        <f>F32/G32*100-100</f>
        <v>-33.88388388388388</v>
      </c>
      <c r="I32" s="10">
        <f t="shared" si="1"/>
        <v>9.112858719646798</v>
      </c>
      <c r="J32" s="10">
        <f t="shared" si="2"/>
        <v>13.298722044728434</v>
      </c>
    </row>
    <row r="33" spans="1:10" ht="13.5">
      <c r="A33" s="8">
        <v>28</v>
      </c>
      <c r="B33" s="7" t="s">
        <v>37</v>
      </c>
      <c r="C33" s="3">
        <v>11837</v>
      </c>
      <c r="D33" s="3">
        <v>10502</v>
      </c>
      <c r="E33" s="4">
        <f t="shared" si="0"/>
        <v>12.711864406779668</v>
      </c>
      <c r="F33" s="3">
        <v>1108</v>
      </c>
      <c r="G33" s="3">
        <v>-1017</v>
      </c>
      <c r="H33" s="9" t="s">
        <v>33</v>
      </c>
      <c r="I33" s="10">
        <f t="shared" si="1"/>
        <v>9.360479851313677</v>
      </c>
      <c r="J33" s="10">
        <f t="shared" si="2"/>
        <v>-9.683869739097315</v>
      </c>
    </row>
    <row r="34" spans="1:10" ht="13.5">
      <c r="A34" s="8">
        <v>29</v>
      </c>
      <c r="B34" s="7" t="s">
        <v>39</v>
      </c>
      <c r="C34" s="3">
        <v>10078</v>
      </c>
      <c r="D34" s="3">
        <v>9009</v>
      </c>
      <c r="E34" s="4">
        <f t="shared" si="0"/>
        <v>11.865911865911855</v>
      </c>
      <c r="F34" s="3">
        <v>-115</v>
      </c>
      <c r="G34" s="3">
        <v>-1576</v>
      </c>
      <c r="H34" s="9" t="s">
        <v>32</v>
      </c>
      <c r="I34" s="10">
        <f t="shared" si="1"/>
        <v>-1.1410994244889858</v>
      </c>
      <c r="J34" s="10">
        <f t="shared" si="2"/>
        <v>-17.493617493617496</v>
      </c>
    </row>
    <row r="35" spans="1:10" ht="13.5">
      <c r="A35" s="8"/>
      <c r="B35" s="7" t="s">
        <v>6</v>
      </c>
      <c r="C35" s="3">
        <f>SUM(C6:C34)</f>
        <v>2466061</v>
      </c>
      <c r="D35" s="3">
        <f>SUM(D6:D34)</f>
        <v>2222175</v>
      </c>
      <c r="E35" s="4">
        <f t="shared" si="0"/>
        <v>10.975103220943438</v>
      </c>
      <c r="F35" s="3">
        <f>SUM(F6:F34)</f>
        <v>131532</v>
      </c>
      <c r="G35" s="3">
        <f>SUM(G6:G34)</f>
        <v>92284</v>
      </c>
      <c r="H35" s="4">
        <f>F35/G35*100-100</f>
        <v>42.529582592865495</v>
      </c>
      <c r="I35" s="10">
        <f t="shared" si="1"/>
        <v>5.33368801501666</v>
      </c>
      <c r="J35" s="10">
        <f t="shared" si="2"/>
        <v>4.15286824845028</v>
      </c>
    </row>
    <row r="36" ht="13.5">
      <c r="C36" t="s">
        <v>44</v>
      </c>
    </row>
  </sheetData>
  <mergeCells count="5">
    <mergeCell ref="I4:J4"/>
    <mergeCell ref="A4:A5"/>
    <mergeCell ref="B4:B5"/>
    <mergeCell ref="F4:H4"/>
    <mergeCell ref="C4:E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0" sqref="F40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최봉선</dc:creator>
  <cp:keywords/>
  <dc:description/>
  <cp:lastModifiedBy>cmh</cp:lastModifiedBy>
  <cp:lastPrinted>2005-04-11T10:50:21Z</cp:lastPrinted>
  <dcterms:created xsi:type="dcterms:W3CDTF">2004-03-08T04:54:08Z</dcterms:created>
  <dcterms:modified xsi:type="dcterms:W3CDTF">2005-04-18T13:27:39Z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