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7520" windowHeight="12015" activeTab="0"/>
  </bookViews>
  <sheets>
    <sheet name="의원. 연령별-입원외래별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<sst xmlns="http://schemas.openxmlformats.org/spreadsheetml/2006/main" count="94" uniqueCount="34">
  <si>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 xml:space="preserve"> </t>
  </si>
  <si>
    <t>시점</t>
  </si>
  <si>
    <t>청구건수</t>
  </si>
  <si>
    <t>원외처방회수</t>
  </si>
  <si>
    <t>원외처방일수</t>
  </si>
  <si>
    <t>요양급여비용</t>
  </si>
  <si>
    <t>급여비</t>
  </si>
  <si>
    <t>2003 1/4</t>
  </si>
  <si>
    <t>2003 2/4</t>
  </si>
  <si>
    <t>2003 3/4</t>
  </si>
  <si>
    <t>2003 4/4</t>
  </si>
  <si>
    <t>2004 1/4</t>
  </si>
  <si>
    <t>2004 2/4</t>
  </si>
  <si>
    <t>2004 3/4</t>
  </si>
  <si>
    <t>통계자료:의료기관의 연령별 성별 심사실적 현황(외래)</t>
  </si>
  <si>
    <t>급여비용(천원)</t>
  </si>
  <si>
    <t>소요비용(천원)</t>
  </si>
  <si>
    <t>총소요비용(천원)</t>
  </si>
  <si>
    <t>2003년</t>
  </si>
  <si>
    <t>0세</t>
  </si>
  <si>
    <t>1-4세</t>
  </si>
  <si>
    <t>5-9세</t>
  </si>
  <si>
    <t>65세 이상</t>
  </si>
  <si>
    <t>2004년
(1월-9월)</t>
  </si>
  <si>
    <t xml:space="preserve"> 1
-
4</t>
  </si>
  <si>
    <t xml:space="preserve"> 5
-
9</t>
  </si>
  <si>
    <t>65
-
69</t>
  </si>
  <si>
    <t>70
-
74</t>
  </si>
  <si>
    <t>75
-
79</t>
  </si>
  <si>
    <t>80
-
84</t>
  </si>
  <si>
    <t>85
이상</t>
  </si>
  <si>
    <t>총계</t>
  </si>
  <si>
    <t xml:space="preserve"> 0세</t>
  </si>
  <si>
    <t>본인부담금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</si>
</sst>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5" sqref="E5"/>
    </sheetView>
  </sheetViews>
  <sheetFormatPr defaultColWidth="8.88671875" defaultRowHeight="13.5"/>
  <cols>
    <col min="1" max="1" width="3.3359375" style="0" customWidth="1"/>
    <col min="2" max="2" width="7.99609375" style="2" customWidth="1"/>
    <col min="3" max="3" width="10.88671875" style="1" customWidth="1"/>
    <col min="4" max="4" width="11.6640625" style="1" customWidth="1"/>
    <col min="5" max="5" width="12.4453125" style="1" customWidth="1"/>
    <col min="6" max="6" width="12.6640625" style="1" customWidth="1"/>
    <col min="7" max="7" width="12.99609375" style="1" customWidth="1"/>
    <col min="8" max="8" width="13.77734375" style="1" customWidth="1"/>
    <col min="9" max="9" width="13.4453125" style="0" customWidth="1"/>
  </cols>
  <sheetData>
    <row r="1" spans="4:7" ht="20.25" customHeight="1">
      <c r="D1" s="3" t="s">
        <v>14</v>
      </c>
      <c r="E1" s="3"/>
      <c r="F1" s="3"/>
      <c r="G1" s="3"/>
    </row>
    <row r="2" spans="1:8" s="29" customFormat="1" ht="12.75" thickBot="1">
      <c r="A2" s="27" t="s">
        <v>0</v>
      </c>
      <c r="B2" s="2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9" t="s">
        <v>33</v>
      </c>
    </row>
    <row r="3" spans="1:8" s="14" customFormat="1" ht="12">
      <c r="A3" s="10" t="s">
        <v>31</v>
      </c>
      <c r="B3" s="11" t="s">
        <v>7</v>
      </c>
      <c r="C3" s="12">
        <v>94094367</v>
      </c>
      <c r="D3" s="12">
        <v>107220347</v>
      </c>
      <c r="E3" s="12">
        <v>676268189</v>
      </c>
      <c r="F3" s="12">
        <v>2503560917</v>
      </c>
      <c r="G3" s="12">
        <v>1671293462</v>
      </c>
      <c r="H3" s="13">
        <f>F3-G3</f>
        <v>832267455</v>
      </c>
    </row>
    <row r="4" spans="1:8" s="14" customFormat="1" ht="12">
      <c r="A4" s="15"/>
      <c r="B4" s="16" t="s">
        <v>8</v>
      </c>
      <c r="C4" s="17">
        <v>178426474</v>
      </c>
      <c r="D4" s="17">
        <v>199826327</v>
      </c>
      <c r="E4" s="17">
        <v>1271584833</v>
      </c>
      <c r="F4" s="17">
        <v>4720144701</v>
      </c>
      <c r="G4" s="17">
        <v>3159930545</v>
      </c>
      <c r="H4" s="18">
        <f aca="true" t="shared" si="0" ref="H4:H65">F4-G4</f>
        <v>1560214156</v>
      </c>
    </row>
    <row r="5" spans="1:8" s="14" customFormat="1" ht="12">
      <c r="A5" s="15"/>
      <c r="B5" s="16" t="s">
        <v>9</v>
      </c>
      <c r="C5" s="17">
        <v>267262182</v>
      </c>
      <c r="D5" s="17">
        <v>292781910</v>
      </c>
      <c r="E5" s="17">
        <v>1919189555</v>
      </c>
      <c r="F5" s="17">
        <v>7106424995</v>
      </c>
      <c r="G5" s="17">
        <v>4754083955</v>
      </c>
      <c r="H5" s="18">
        <f t="shared" si="0"/>
        <v>2352341040</v>
      </c>
    </row>
    <row r="6" spans="1:8" s="14" customFormat="1" ht="12">
      <c r="A6" s="15"/>
      <c r="B6" s="19" t="s">
        <v>10</v>
      </c>
      <c r="C6" s="20">
        <v>361787623</v>
      </c>
      <c r="D6" s="20">
        <v>394498453</v>
      </c>
      <c r="E6" s="20">
        <v>2641426328</v>
      </c>
      <c r="F6" s="20">
        <v>9645367746</v>
      </c>
      <c r="G6" s="20">
        <v>6425592584</v>
      </c>
      <c r="H6" s="21">
        <f t="shared" si="0"/>
        <v>3219775162</v>
      </c>
    </row>
    <row r="7" spans="1:8" s="14" customFormat="1" ht="12">
      <c r="A7" s="15"/>
      <c r="B7" s="16" t="s">
        <v>11</v>
      </c>
      <c r="C7" s="17">
        <v>92305844</v>
      </c>
      <c r="D7" s="17">
        <v>99632403</v>
      </c>
      <c r="E7" s="17">
        <v>696952828</v>
      </c>
      <c r="F7" s="17">
        <v>2445635965</v>
      </c>
      <c r="G7" s="17">
        <v>1639402462</v>
      </c>
      <c r="H7" s="18">
        <f t="shared" si="0"/>
        <v>806233503</v>
      </c>
    </row>
    <row r="8" spans="1:8" s="14" customFormat="1" ht="12">
      <c r="A8" s="15"/>
      <c r="B8" s="16" t="s">
        <v>12</v>
      </c>
      <c r="C8" s="17">
        <v>189729743</v>
      </c>
      <c r="D8" s="17">
        <v>205503735</v>
      </c>
      <c r="E8" s="17">
        <v>1448650937</v>
      </c>
      <c r="F8" s="17">
        <v>5117931549</v>
      </c>
      <c r="G8" s="17">
        <v>3434326506</v>
      </c>
      <c r="H8" s="18">
        <f t="shared" si="0"/>
        <v>1683605043</v>
      </c>
    </row>
    <row r="9" spans="1:8" s="14" customFormat="1" ht="12.75" thickBot="1">
      <c r="A9" s="22"/>
      <c r="B9" s="23" t="s">
        <v>13</v>
      </c>
      <c r="C9" s="24">
        <v>279248698</v>
      </c>
      <c r="D9" s="24">
        <v>296088697</v>
      </c>
      <c r="E9" s="24">
        <v>2142957130</v>
      </c>
      <c r="F9" s="24">
        <v>7614472436</v>
      </c>
      <c r="G9" s="24">
        <v>5121797556</v>
      </c>
      <c r="H9" s="25">
        <f t="shared" si="0"/>
        <v>2492674880</v>
      </c>
    </row>
    <row r="10" spans="1:8" s="14" customFormat="1" ht="12">
      <c r="A10" s="10" t="s">
        <v>32</v>
      </c>
      <c r="B10" s="16" t="s">
        <v>7</v>
      </c>
      <c r="C10" s="17">
        <v>1682500</v>
      </c>
      <c r="D10" s="17">
        <v>3183009</v>
      </c>
      <c r="E10" s="17">
        <v>8376599</v>
      </c>
      <c r="F10" s="17">
        <v>37898430</v>
      </c>
      <c r="G10" s="17">
        <v>23964271</v>
      </c>
      <c r="H10" s="18">
        <f t="shared" si="0"/>
        <v>13934159</v>
      </c>
    </row>
    <row r="11" spans="1:8" s="14" customFormat="1" ht="12">
      <c r="A11" s="15"/>
      <c r="B11" s="16" t="s">
        <v>8</v>
      </c>
      <c r="C11" s="17">
        <v>3163242</v>
      </c>
      <c r="D11" s="17">
        <v>6010637</v>
      </c>
      <c r="E11" s="17">
        <v>15666092</v>
      </c>
      <c r="F11" s="17">
        <v>70607722</v>
      </c>
      <c r="G11" s="17">
        <v>44840728</v>
      </c>
      <c r="H11" s="18">
        <f t="shared" si="0"/>
        <v>25766994</v>
      </c>
    </row>
    <row r="12" spans="1:8" s="14" customFormat="1" ht="12">
      <c r="A12" s="15"/>
      <c r="B12" s="16" t="s">
        <v>9</v>
      </c>
      <c r="C12" s="17">
        <v>4631210</v>
      </c>
      <c r="D12" s="17">
        <v>8437998</v>
      </c>
      <c r="E12" s="17">
        <v>22068468</v>
      </c>
      <c r="F12" s="17">
        <v>101297474</v>
      </c>
      <c r="G12" s="17">
        <v>64109669</v>
      </c>
      <c r="H12" s="18">
        <f t="shared" si="0"/>
        <v>37187805</v>
      </c>
    </row>
    <row r="13" spans="1:8" s="14" customFormat="1" ht="12">
      <c r="A13" s="15"/>
      <c r="B13" s="19" t="s">
        <v>10</v>
      </c>
      <c r="C13" s="20">
        <v>6148947</v>
      </c>
      <c r="D13" s="20">
        <v>11037598</v>
      </c>
      <c r="E13" s="20">
        <v>29033771</v>
      </c>
      <c r="F13" s="20">
        <v>133662895</v>
      </c>
      <c r="G13" s="20">
        <v>84395909</v>
      </c>
      <c r="H13" s="21">
        <f t="shared" si="0"/>
        <v>49266986</v>
      </c>
    </row>
    <row r="14" spans="1:8" s="14" customFormat="1" ht="12">
      <c r="A14" s="15"/>
      <c r="B14" s="16" t="s">
        <v>11</v>
      </c>
      <c r="C14" s="17">
        <v>1537837</v>
      </c>
      <c r="D14" s="17">
        <v>2815858</v>
      </c>
      <c r="E14" s="17">
        <v>7604344</v>
      </c>
      <c r="F14" s="17">
        <v>33856597</v>
      </c>
      <c r="G14" s="17">
        <v>21508517</v>
      </c>
      <c r="H14" s="18">
        <f t="shared" si="0"/>
        <v>12348080</v>
      </c>
    </row>
    <row r="15" spans="1:8" s="14" customFormat="1" ht="12">
      <c r="A15" s="15"/>
      <c r="B15" s="16" t="s">
        <v>12</v>
      </c>
      <c r="C15" s="17">
        <v>3073442</v>
      </c>
      <c r="D15" s="17">
        <v>5582027</v>
      </c>
      <c r="E15" s="17">
        <v>15036633</v>
      </c>
      <c r="F15" s="17">
        <v>68734981</v>
      </c>
      <c r="G15" s="17">
        <v>43640901</v>
      </c>
      <c r="H15" s="18">
        <f t="shared" si="0"/>
        <v>25094080</v>
      </c>
    </row>
    <row r="16" spans="1:8" s="14" customFormat="1" ht="12.75" thickBot="1">
      <c r="A16" s="22"/>
      <c r="B16" s="23" t="s">
        <v>13</v>
      </c>
      <c r="C16" s="24">
        <v>4516276</v>
      </c>
      <c r="D16" s="24">
        <v>8035372</v>
      </c>
      <c r="E16" s="24">
        <v>21630959</v>
      </c>
      <c r="F16" s="24">
        <v>100468349</v>
      </c>
      <c r="G16" s="24">
        <v>63742690</v>
      </c>
      <c r="H16" s="25">
        <f t="shared" si="0"/>
        <v>36725659</v>
      </c>
    </row>
    <row r="17" spans="1:8" s="14" customFormat="1" ht="12">
      <c r="A17" s="26" t="s">
        <v>24</v>
      </c>
      <c r="B17" s="16" t="s">
        <v>7</v>
      </c>
      <c r="C17" s="17">
        <v>7944687</v>
      </c>
      <c r="D17" s="17">
        <v>14033123</v>
      </c>
      <c r="E17" s="17">
        <v>37226005</v>
      </c>
      <c r="F17" s="17">
        <v>178489356</v>
      </c>
      <c r="G17" s="17">
        <v>116486639</v>
      </c>
      <c r="H17" s="18">
        <f t="shared" si="0"/>
        <v>62002717</v>
      </c>
    </row>
    <row r="18" spans="1:8" s="14" customFormat="1" ht="12">
      <c r="A18" s="15"/>
      <c r="B18" s="16" t="s">
        <v>8</v>
      </c>
      <c r="C18" s="17">
        <v>15434498</v>
      </c>
      <c r="D18" s="17">
        <v>27612249</v>
      </c>
      <c r="E18" s="17">
        <v>72393469</v>
      </c>
      <c r="F18" s="17">
        <v>342252742</v>
      </c>
      <c r="G18" s="17">
        <v>223108890</v>
      </c>
      <c r="H18" s="18">
        <f t="shared" si="0"/>
        <v>119143852</v>
      </c>
    </row>
    <row r="19" spans="1:8" s="14" customFormat="1" ht="12">
      <c r="A19" s="15"/>
      <c r="B19" s="16" t="s">
        <v>9</v>
      </c>
      <c r="C19" s="17">
        <v>22972187</v>
      </c>
      <c r="D19" s="17">
        <v>39867123</v>
      </c>
      <c r="E19" s="17">
        <v>104576740</v>
      </c>
      <c r="F19" s="17">
        <v>501700381</v>
      </c>
      <c r="G19" s="17">
        <v>325680590</v>
      </c>
      <c r="H19" s="18">
        <f t="shared" si="0"/>
        <v>176019791</v>
      </c>
    </row>
    <row r="20" spans="1:8" s="14" customFormat="1" ht="12">
      <c r="A20" s="15"/>
      <c r="B20" s="19" t="s">
        <v>10</v>
      </c>
      <c r="C20" s="20">
        <v>30618059</v>
      </c>
      <c r="D20" s="20">
        <v>53074338</v>
      </c>
      <c r="E20" s="20">
        <v>140487003</v>
      </c>
      <c r="F20" s="20">
        <v>668337937</v>
      </c>
      <c r="G20" s="20">
        <v>432182554</v>
      </c>
      <c r="H20" s="21">
        <f t="shared" si="0"/>
        <v>236155383</v>
      </c>
    </row>
    <row r="21" spans="1:8" s="14" customFormat="1" ht="12">
      <c r="A21" s="15"/>
      <c r="B21" s="16" t="s">
        <v>11</v>
      </c>
      <c r="C21" s="17">
        <v>7280813</v>
      </c>
      <c r="D21" s="17">
        <v>12929788</v>
      </c>
      <c r="E21" s="17">
        <v>35746145</v>
      </c>
      <c r="F21" s="17">
        <v>159150572</v>
      </c>
      <c r="G21" s="17">
        <v>102425533</v>
      </c>
      <c r="H21" s="18">
        <f t="shared" si="0"/>
        <v>56725039</v>
      </c>
    </row>
    <row r="22" spans="1:8" s="14" customFormat="1" ht="12">
      <c r="A22" s="15"/>
      <c r="B22" s="16" t="s">
        <v>12</v>
      </c>
      <c r="C22" s="17">
        <v>15107189</v>
      </c>
      <c r="D22" s="17">
        <v>27125980</v>
      </c>
      <c r="E22" s="17">
        <v>73993164</v>
      </c>
      <c r="F22" s="17">
        <v>336986021</v>
      </c>
      <c r="G22" s="17">
        <v>217123807</v>
      </c>
      <c r="H22" s="18">
        <f t="shared" si="0"/>
        <v>119862214</v>
      </c>
    </row>
    <row r="23" spans="1:8" s="14" customFormat="1" ht="12.75" thickBot="1">
      <c r="A23" s="22"/>
      <c r="B23" s="23" t="s">
        <v>13</v>
      </c>
      <c r="C23" s="24">
        <v>21949721</v>
      </c>
      <c r="D23" s="24">
        <v>38315700</v>
      </c>
      <c r="E23" s="24">
        <v>104386210</v>
      </c>
      <c r="F23" s="24">
        <v>486631332</v>
      </c>
      <c r="G23" s="24">
        <v>313748914</v>
      </c>
      <c r="H23" s="25">
        <f t="shared" si="0"/>
        <v>172882418</v>
      </c>
    </row>
    <row r="24" spans="1:8" s="14" customFormat="1" ht="12">
      <c r="A24" s="26" t="s">
        <v>25</v>
      </c>
      <c r="B24" s="16" t="s">
        <v>7</v>
      </c>
      <c r="C24" s="17">
        <v>7621287</v>
      </c>
      <c r="D24" s="17">
        <v>9619243</v>
      </c>
      <c r="E24" s="17">
        <v>25826429</v>
      </c>
      <c r="F24" s="17">
        <v>160578559</v>
      </c>
      <c r="G24" s="17">
        <v>107414814</v>
      </c>
      <c r="H24" s="18">
        <f t="shared" si="0"/>
        <v>53163745</v>
      </c>
    </row>
    <row r="25" spans="1:8" s="14" customFormat="1" ht="12">
      <c r="A25" s="15"/>
      <c r="B25" s="16" t="s">
        <v>8</v>
      </c>
      <c r="C25" s="17">
        <v>14358322</v>
      </c>
      <c r="D25" s="17">
        <v>17386515</v>
      </c>
      <c r="E25" s="17">
        <v>46752667</v>
      </c>
      <c r="F25" s="17">
        <v>299048135</v>
      </c>
      <c r="G25" s="17">
        <v>199634170</v>
      </c>
      <c r="H25" s="18">
        <f t="shared" si="0"/>
        <v>99413965</v>
      </c>
    </row>
    <row r="26" spans="1:8" s="14" customFormat="1" ht="12">
      <c r="A26" s="15"/>
      <c r="B26" s="16" t="s">
        <v>9</v>
      </c>
      <c r="C26" s="17">
        <v>21369399</v>
      </c>
      <c r="D26" s="17">
        <v>24824284</v>
      </c>
      <c r="E26" s="17">
        <v>67062493</v>
      </c>
      <c r="F26" s="17">
        <v>447598090</v>
      </c>
      <c r="G26" s="17">
        <v>298404841</v>
      </c>
      <c r="H26" s="18">
        <f t="shared" si="0"/>
        <v>149193249</v>
      </c>
    </row>
    <row r="27" spans="1:8" s="14" customFormat="1" ht="12">
      <c r="A27" s="15"/>
      <c r="B27" s="19" t="s">
        <v>10</v>
      </c>
      <c r="C27" s="20">
        <v>28903524</v>
      </c>
      <c r="D27" s="20">
        <v>34019144</v>
      </c>
      <c r="E27" s="20">
        <v>93079586</v>
      </c>
      <c r="F27" s="20">
        <v>605626433</v>
      </c>
      <c r="G27" s="20">
        <v>401762187</v>
      </c>
      <c r="H27" s="21">
        <f t="shared" si="0"/>
        <v>203864246</v>
      </c>
    </row>
    <row r="28" spans="1:8" s="14" customFormat="1" ht="12">
      <c r="A28" s="15"/>
      <c r="B28" s="16" t="s">
        <v>11</v>
      </c>
      <c r="C28" s="17">
        <v>7356660</v>
      </c>
      <c r="D28" s="17">
        <v>9044292</v>
      </c>
      <c r="E28" s="17">
        <v>25528483</v>
      </c>
      <c r="F28" s="17">
        <v>152010130</v>
      </c>
      <c r="G28" s="17">
        <v>100231362</v>
      </c>
      <c r="H28" s="18">
        <f t="shared" si="0"/>
        <v>51778768</v>
      </c>
    </row>
    <row r="29" spans="1:8" s="14" customFormat="1" ht="12">
      <c r="A29" s="15"/>
      <c r="B29" s="16" t="s">
        <v>12</v>
      </c>
      <c r="C29" s="17">
        <v>15251570</v>
      </c>
      <c r="D29" s="17">
        <v>18644876</v>
      </c>
      <c r="E29" s="17">
        <v>52031443</v>
      </c>
      <c r="F29" s="17">
        <v>317281293</v>
      </c>
      <c r="G29" s="17">
        <v>209399941</v>
      </c>
      <c r="H29" s="18">
        <f t="shared" si="0"/>
        <v>107881352</v>
      </c>
    </row>
    <row r="30" spans="1:8" s="14" customFormat="1" ht="12.75" thickBot="1">
      <c r="A30" s="22"/>
      <c r="B30" s="23" t="s">
        <v>13</v>
      </c>
      <c r="C30" s="24">
        <v>21631665</v>
      </c>
      <c r="D30" s="24">
        <v>25012599</v>
      </c>
      <c r="E30" s="24">
        <v>70278029</v>
      </c>
      <c r="F30" s="24">
        <v>454736475</v>
      </c>
      <c r="G30" s="24">
        <v>300967230</v>
      </c>
      <c r="H30" s="25">
        <f t="shared" si="0"/>
        <v>153769245</v>
      </c>
    </row>
    <row r="31" spans="1:8" s="14" customFormat="1" ht="12">
      <c r="A31" s="26" t="s">
        <v>26</v>
      </c>
      <c r="B31" s="16" t="s">
        <v>7</v>
      </c>
      <c r="C31" s="17">
        <v>5667678</v>
      </c>
      <c r="D31" s="17">
        <v>6333074</v>
      </c>
      <c r="E31" s="17">
        <v>68516981</v>
      </c>
      <c r="F31" s="17">
        <v>173031833</v>
      </c>
      <c r="G31" s="17">
        <v>125011530</v>
      </c>
      <c r="H31" s="18">
        <f t="shared" si="0"/>
        <v>48020303</v>
      </c>
    </row>
    <row r="32" spans="1:8" s="14" customFormat="1" ht="12">
      <c r="A32" s="15"/>
      <c r="B32" s="16" t="s">
        <v>8</v>
      </c>
      <c r="C32" s="17">
        <v>11077085</v>
      </c>
      <c r="D32" s="17">
        <v>12215468</v>
      </c>
      <c r="E32" s="17">
        <v>131247788</v>
      </c>
      <c r="F32" s="17">
        <v>335063344</v>
      </c>
      <c r="G32" s="17">
        <v>243363286</v>
      </c>
      <c r="H32" s="18">
        <f t="shared" si="0"/>
        <v>91700058</v>
      </c>
    </row>
    <row r="33" spans="1:8" s="14" customFormat="1" ht="12">
      <c r="A33" s="15"/>
      <c r="B33" s="16" t="s">
        <v>9</v>
      </c>
      <c r="C33" s="17">
        <v>16758461</v>
      </c>
      <c r="D33" s="17">
        <v>18338146</v>
      </c>
      <c r="E33" s="17">
        <v>200861207</v>
      </c>
      <c r="F33" s="17">
        <v>508807207</v>
      </c>
      <c r="G33" s="17">
        <v>369368181</v>
      </c>
      <c r="H33" s="18">
        <f t="shared" si="0"/>
        <v>139439026</v>
      </c>
    </row>
    <row r="34" spans="1:8" s="14" customFormat="1" ht="12">
      <c r="A34" s="15"/>
      <c r="B34" s="19" t="s">
        <v>10</v>
      </c>
      <c r="C34" s="20">
        <v>22710488</v>
      </c>
      <c r="D34" s="20">
        <v>24676800</v>
      </c>
      <c r="E34" s="20">
        <v>278146319</v>
      </c>
      <c r="F34" s="20">
        <v>691091927</v>
      </c>
      <c r="G34" s="20">
        <v>499095283</v>
      </c>
      <c r="H34" s="21">
        <f t="shared" si="0"/>
        <v>191996644</v>
      </c>
    </row>
    <row r="35" spans="1:8" s="14" customFormat="1" ht="12">
      <c r="A35" s="15"/>
      <c r="B35" s="16" t="s">
        <v>11</v>
      </c>
      <c r="C35" s="17">
        <v>6072968</v>
      </c>
      <c r="D35" s="17">
        <v>6511295</v>
      </c>
      <c r="E35" s="17">
        <v>75959055</v>
      </c>
      <c r="F35" s="17">
        <v>181408917</v>
      </c>
      <c r="G35" s="17">
        <v>132456872</v>
      </c>
      <c r="H35" s="18">
        <f t="shared" si="0"/>
        <v>48952045</v>
      </c>
    </row>
    <row r="36" spans="1:8" s="14" customFormat="1" ht="12">
      <c r="A36" s="15"/>
      <c r="B36" s="16" t="s">
        <v>12</v>
      </c>
      <c r="C36" s="17">
        <v>12553502</v>
      </c>
      <c r="D36" s="17">
        <v>13471502</v>
      </c>
      <c r="E36" s="17">
        <v>159848024</v>
      </c>
      <c r="F36" s="17">
        <v>385120089</v>
      </c>
      <c r="G36" s="17">
        <v>280971436</v>
      </c>
      <c r="H36" s="18">
        <f t="shared" si="0"/>
        <v>104148653</v>
      </c>
    </row>
    <row r="37" spans="1:8" s="14" customFormat="1" ht="12.75" thickBot="1">
      <c r="A37" s="22"/>
      <c r="B37" s="23" t="s">
        <v>13</v>
      </c>
      <c r="C37" s="24">
        <v>18603253</v>
      </c>
      <c r="D37" s="24">
        <v>19783743</v>
      </c>
      <c r="E37" s="24">
        <v>239348085</v>
      </c>
      <c r="F37" s="24">
        <v>576300319</v>
      </c>
      <c r="G37" s="24">
        <v>421351424</v>
      </c>
      <c r="H37" s="25">
        <f t="shared" si="0"/>
        <v>154948895</v>
      </c>
    </row>
    <row r="38" spans="1:8" s="14" customFormat="1" ht="12">
      <c r="A38" s="26" t="s">
        <v>27</v>
      </c>
      <c r="B38" s="16" t="s">
        <v>7</v>
      </c>
      <c r="C38" s="17">
        <v>3772108</v>
      </c>
      <c r="D38" s="17">
        <v>4218831</v>
      </c>
      <c r="E38" s="17">
        <v>46352553</v>
      </c>
      <c r="F38" s="17">
        <v>114104166</v>
      </c>
      <c r="G38" s="17">
        <v>82407069</v>
      </c>
      <c r="H38" s="18">
        <f t="shared" si="0"/>
        <v>31697097</v>
      </c>
    </row>
    <row r="39" spans="1:8" s="14" customFormat="1" ht="12">
      <c r="A39" s="15"/>
      <c r="B39" s="16" t="s">
        <v>8</v>
      </c>
      <c r="C39" s="17">
        <v>7434444</v>
      </c>
      <c r="D39" s="17">
        <v>8209875</v>
      </c>
      <c r="E39" s="17">
        <v>89037970</v>
      </c>
      <c r="F39" s="17">
        <v>223456694</v>
      </c>
      <c r="G39" s="17">
        <v>162413063</v>
      </c>
      <c r="H39" s="18">
        <f t="shared" si="0"/>
        <v>61043631</v>
      </c>
    </row>
    <row r="40" spans="1:8" s="14" customFormat="1" ht="12">
      <c r="A40" s="15"/>
      <c r="B40" s="16" t="s">
        <v>9</v>
      </c>
      <c r="C40" s="17">
        <v>11306532</v>
      </c>
      <c r="D40" s="17">
        <v>12419205</v>
      </c>
      <c r="E40" s="17">
        <v>136480496</v>
      </c>
      <c r="F40" s="17">
        <v>341970253</v>
      </c>
      <c r="G40" s="17">
        <v>248433374</v>
      </c>
      <c r="H40" s="18">
        <f t="shared" si="0"/>
        <v>93536879</v>
      </c>
    </row>
    <row r="41" spans="1:8" s="14" customFormat="1" ht="12">
      <c r="A41" s="15"/>
      <c r="B41" s="19" t="s">
        <v>10</v>
      </c>
      <c r="C41" s="20">
        <v>15371749</v>
      </c>
      <c r="D41" s="20">
        <v>16743200</v>
      </c>
      <c r="E41" s="20">
        <v>189273272</v>
      </c>
      <c r="F41" s="20">
        <v>465725263</v>
      </c>
      <c r="G41" s="20">
        <v>336590122</v>
      </c>
      <c r="H41" s="21">
        <f t="shared" si="0"/>
        <v>129135141</v>
      </c>
    </row>
    <row r="42" spans="1:8" s="14" customFormat="1" ht="12">
      <c r="A42" s="15"/>
      <c r="B42" s="16" t="s">
        <v>11</v>
      </c>
      <c r="C42" s="17">
        <v>4074811</v>
      </c>
      <c r="D42" s="17">
        <v>4384660</v>
      </c>
      <c r="E42" s="17">
        <v>51796907</v>
      </c>
      <c r="F42" s="17">
        <v>121234409</v>
      </c>
      <c r="G42" s="17">
        <v>88537516</v>
      </c>
      <c r="H42" s="18">
        <f t="shared" si="0"/>
        <v>32696893</v>
      </c>
    </row>
    <row r="43" spans="1:8" s="14" customFormat="1" ht="12">
      <c r="A43" s="15"/>
      <c r="B43" s="16" t="s">
        <v>12</v>
      </c>
      <c r="C43" s="17">
        <v>8510543</v>
      </c>
      <c r="D43" s="17">
        <v>9168435</v>
      </c>
      <c r="E43" s="17">
        <v>109428502</v>
      </c>
      <c r="F43" s="17">
        <v>260267779</v>
      </c>
      <c r="G43" s="17">
        <v>190075183</v>
      </c>
      <c r="H43" s="18">
        <f t="shared" si="0"/>
        <v>70192596</v>
      </c>
    </row>
    <row r="44" spans="1:8" s="14" customFormat="1" ht="12.75" thickBot="1">
      <c r="A44" s="22"/>
      <c r="B44" s="23" t="s">
        <v>13</v>
      </c>
      <c r="C44" s="24">
        <v>12677671</v>
      </c>
      <c r="D44" s="24">
        <v>13558460</v>
      </c>
      <c r="E44" s="24">
        <v>164373675</v>
      </c>
      <c r="F44" s="24">
        <v>391511634</v>
      </c>
      <c r="G44" s="24">
        <v>286453768</v>
      </c>
      <c r="H44" s="25">
        <f t="shared" si="0"/>
        <v>105057866</v>
      </c>
    </row>
    <row r="45" spans="1:8" s="14" customFormat="1" ht="12">
      <c r="A45" s="26" t="s">
        <v>28</v>
      </c>
      <c r="B45" s="16" t="s">
        <v>7</v>
      </c>
      <c r="C45" s="17">
        <v>2154607</v>
      </c>
      <c r="D45" s="17">
        <v>2466687</v>
      </c>
      <c r="E45" s="17">
        <v>27219259</v>
      </c>
      <c r="F45" s="17">
        <v>63373246</v>
      </c>
      <c r="G45" s="17">
        <v>46184880</v>
      </c>
      <c r="H45" s="18">
        <f t="shared" si="0"/>
        <v>17188366</v>
      </c>
    </row>
    <row r="46" spans="1:8" s="14" customFormat="1" ht="12">
      <c r="A46" s="15"/>
      <c r="B46" s="16" t="s">
        <v>8</v>
      </c>
      <c r="C46" s="17">
        <v>4256181</v>
      </c>
      <c r="D46" s="17">
        <v>4818527</v>
      </c>
      <c r="E46" s="17">
        <v>52432351</v>
      </c>
      <c r="F46" s="17">
        <v>124374167</v>
      </c>
      <c r="G46" s="17">
        <v>91240850</v>
      </c>
      <c r="H46" s="18">
        <f t="shared" si="0"/>
        <v>33133317</v>
      </c>
    </row>
    <row r="47" spans="1:8" s="14" customFormat="1" ht="12">
      <c r="A47" s="15"/>
      <c r="B47" s="16" t="s">
        <v>9</v>
      </c>
      <c r="C47" s="17">
        <v>6469020</v>
      </c>
      <c r="D47" s="17">
        <v>7291122</v>
      </c>
      <c r="E47" s="17">
        <v>80263899</v>
      </c>
      <c r="F47" s="17">
        <v>190411546</v>
      </c>
      <c r="G47" s="17">
        <v>139581328</v>
      </c>
      <c r="H47" s="18">
        <f t="shared" si="0"/>
        <v>50830218</v>
      </c>
    </row>
    <row r="48" spans="1:8" s="14" customFormat="1" ht="12">
      <c r="A48" s="15"/>
      <c r="B48" s="19" t="s">
        <v>10</v>
      </c>
      <c r="C48" s="20">
        <v>8801353</v>
      </c>
      <c r="D48" s="20">
        <v>9833246</v>
      </c>
      <c r="E48" s="20">
        <v>111308771</v>
      </c>
      <c r="F48" s="20">
        <v>259319367</v>
      </c>
      <c r="G48" s="20">
        <v>189122952</v>
      </c>
      <c r="H48" s="21">
        <f t="shared" si="0"/>
        <v>70196415</v>
      </c>
    </row>
    <row r="49" spans="1:8" s="14" customFormat="1" ht="12">
      <c r="A49" s="15"/>
      <c r="B49" s="16" t="s">
        <v>11</v>
      </c>
      <c r="C49" s="17">
        <v>2325446</v>
      </c>
      <c r="D49" s="17">
        <v>2557932</v>
      </c>
      <c r="E49" s="17">
        <v>30701277</v>
      </c>
      <c r="F49" s="17">
        <v>67064935</v>
      </c>
      <c r="G49" s="17">
        <v>49277019</v>
      </c>
      <c r="H49" s="18">
        <f t="shared" si="0"/>
        <v>17787916</v>
      </c>
    </row>
    <row r="50" spans="1:8" s="14" customFormat="1" ht="12">
      <c r="A50" s="15"/>
      <c r="B50" s="16" t="s">
        <v>12</v>
      </c>
      <c r="C50" s="17">
        <v>4900267</v>
      </c>
      <c r="D50" s="17">
        <v>5393829</v>
      </c>
      <c r="E50" s="17">
        <v>65154272</v>
      </c>
      <c r="F50" s="17">
        <v>145739849</v>
      </c>
      <c r="G50" s="17">
        <v>107056805</v>
      </c>
      <c r="H50" s="18">
        <f t="shared" si="0"/>
        <v>38683044</v>
      </c>
    </row>
    <row r="51" spans="1:8" s="14" customFormat="1" ht="12.75" thickBot="1">
      <c r="A51" s="22"/>
      <c r="B51" s="23" t="s">
        <v>13</v>
      </c>
      <c r="C51" s="24">
        <v>7357251</v>
      </c>
      <c r="D51" s="24">
        <v>8041870</v>
      </c>
      <c r="E51" s="24">
        <v>98409512</v>
      </c>
      <c r="F51" s="24">
        <v>221535066</v>
      </c>
      <c r="G51" s="24">
        <v>162997689</v>
      </c>
      <c r="H51" s="25">
        <f t="shared" si="0"/>
        <v>58537377</v>
      </c>
    </row>
    <row r="52" spans="1:8" s="14" customFormat="1" ht="12">
      <c r="A52" s="26" t="s">
        <v>29</v>
      </c>
      <c r="B52" s="16" t="s">
        <v>7</v>
      </c>
      <c r="C52" s="17">
        <v>988578</v>
      </c>
      <c r="D52" s="17">
        <v>1138135</v>
      </c>
      <c r="E52" s="17">
        <v>12620793</v>
      </c>
      <c r="F52" s="17">
        <v>27553353</v>
      </c>
      <c r="G52" s="17">
        <v>20204972</v>
      </c>
      <c r="H52" s="18">
        <f t="shared" si="0"/>
        <v>7348381</v>
      </c>
    </row>
    <row r="53" spans="1:8" s="14" customFormat="1" ht="12">
      <c r="A53" s="15"/>
      <c r="B53" s="16" t="s">
        <v>8</v>
      </c>
      <c r="C53" s="17">
        <v>1994764</v>
      </c>
      <c r="D53" s="17">
        <v>2278655</v>
      </c>
      <c r="E53" s="17">
        <v>24852810</v>
      </c>
      <c r="F53" s="17">
        <v>55157003</v>
      </c>
      <c r="G53" s="17">
        <v>40776040</v>
      </c>
      <c r="H53" s="18">
        <f t="shared" si="0"/>
        <v>14380963</v>
      </c>
    </row>
    <row r="54" spans="1:8" s="14" customFormat="1" ht="12">
      <c r="A54" s="15"/>
      <c r="B54" s="16" t="s">
        <v>9</v>
      </c>
      <c r="C54" s="17">
        <v>3097756</v>
      </c>
      <c r="D54" s="17">
        <v>3529880</v>
      </c>
      <c r="E54" s="17">
        <v>38833210</v>
      </c>
      <c r="F54" s="17">
        <v>86201488</v>
      </c>
      <c r="G54" s="17">
        <v>63725696</v>
      </c>
      <c r="H54" s="18">
        <f t="shared" si="0"/>
        <v>22475792</v>
      </c>
    </row>
    <row r="55" spans="1:8" s="14" customFormat="1" ht="12">
      <c r="A55" s="15"/>
      <c r="B55" s="19" t="s">
        <v>10</v>
      </c>
      <c r="C55" s="20">
        <v>4250924</v>
      </c>
      <c r="D55" s="20">
        <v>4802633</v>
      </c>
      <c r="E55" s="20">
        <v>54343693</v>
      </c>
      <c r="F55" s="20">
        <v>118410834</v>
      </c>
      <c r="G55" s="20">
        <v>87135656</v>
      </c>
      <c r="H55" s="21">
        <f t="shared" si="0"/>
        <v>31275178</v>
      </c>
    </row>
    <row r="56" spans="1:8" s="14" customFormat="1" ht="12">
      <c r="A56" s="15"/>
      <c r="B56" s="16" t="s">
        <v>11</v>
      </c>
      <c r="C56" s="17">
        <v>1124089</v>
      </c>
      <c r="D56" s="17">
        <v>1252542</v>
      </c>
      <c r="E56" s="17">
        <v>15190145</v>
      </c>
      <c r="F56" s="17">
        <v>30476393</v>
      </c>
      <c r="G56" s="17">
        <v>22578155</v>
      </c>
      <c r="H56" s="18">
        <f t="shared" si="0"/>
        <v>7898238</v>
      </c>
    </row>
    <row r="57" spans="1:8" s="14" customFormat="1" ht="12">
      <c r="A57" s="15"/>
      <c r="B57" s="16" t="s">
        <v>12</v>
      </c>
      <c r="C57" s="17">
        <v>2371075</v>
      </c>
      <c r="D57" s="17">
        <v>2647958</v>
      </c>
      <c r="E57" s="17">
        <v>32188891</v>
      </c>
      <c r="F57" s="17">
        <v>66164284</v>
      </c>
      <c r="G57" s="17">
        <v>49004373</v>
      </c>
      <c r="H57" s="18">
        <f t="shared" si="0"/>
        <v>17159911</v>
      </c>
    </row>
    <row r="58" spans="1:8" s="14" customFormat="1" ht="12.75" thickBot="1">
      <c r="A58" s="22"/>
      <c r="B58" s="23" t="s">
        <v>13</v>
      </c>
      <c r="C58" s="24">
        <v>3558095</v>
      </c>
      <c r="D58" s="24">
        <v>3955492</v>
      </c>
      <c r="E58" s="24">
        <v>48561636</v>
      </c>
      <c r="F58" s="24">
        <v>100577588</v>
      </c>
      <c r="G58" s="24">
        <v>74584518</v>
      </c>
      <c r="H58" s="25">
        <f t="shared" si="0"/>
        <v>25993070</v>
      </c>
    </row>
    <row r="59" spans="1:8" s="14" customFormat="1" ht="12">
      <c r="A59" s="26" t="s">
        <v>30</v>
      </c>
      <c r="B59" s="16" t="s">
        <v>7</v>
      </c>
      <c r="C59" s="17">
        <v>359985</v>
      </c>
      <c r="D59" s="17">
        <v>403746</v>
      </c>
      <c r="E59" s="17">
        <v>4521378</v>
      </c>
      <c r="F59" s="17">
        <v>9377435</v>
      </c>
      <c r="G59" s="17">
        <v>6822896</v>
      </c>
      <c r="H59" s="18">
        <f t="shared" si="0"/>
        <v>2554539</v>
      </c>
    </row>
    <row r="60" spans="1:8" s="14" customFormat="1" ht="12">
      <c r="A60" s="15"/>
      <c r="B60" s="16" t="s">
        <v>8</v>
      </c>
      <c r="C60" s="17">
        <v>711211</v>
      </c>
      <c r="D60" s="17">
        <v>785797</v>
      </c>
      <c r="E60" s="17">
        <v>8786694</v>
      </c>
      <c r="F60" s="17">
        <v>18360924</v>
      </c>
      <c r="G60" s="17">
        <v>13484406</v>
      </c>
      <c r="H60" s="18">
        <f t="shared" si="0"/>
        <v>4876518</v>
      </c>
    </row>
    <row r="61" spans="1:8" s="14" customFormat="1" ht="12">
      <c r="A61" s="15"/>
      <c r="B61" s="16" t="s">
        <v>9</v>
      </c>
      <c r="C61" s="17">
        <v>1093495</v>
      </c>
      <c r="D61" s="17">
        <v>1207416</v>
      </c>
      <c r="E61" s="17">
        <v>13607287</v>
      </c>
      <c r="F61" s="17">
        <v>28370063</v>
      </c>
      <c r="G61" s="17">
        <v>20850910</v>
      </c>
      <c r="H61" s="18">
        <f t="shared" si="0"/>
        <v>7519153</v>
      </c>
    </row>
    <row r="62" spans="1:8" s="14" customFormat="1" ht="12">
      <c r="A62" s="15"/>
      <c r="B62" s="19" t="s">
        <v>10</v>
      </c>
      <c r="C62" s="20">
        <v>1496252</v>
      </c>
      <c r="D62" s="20">
        <v>1639234</v>
      </c>
      <c r="E62" s="20">
        <v>18964736</v>
      </c>
      <c r="F62" s="20">
        <v>38845067</v>
      </c>
      <c r="G62" s="20">
        <v>28435209</v>
      </c>
      <c r="H62" s="21">
        <f t="shared" si="0"/>
        <v>10409858</v>
      </c>
    </row>
    <row r="63" spans="1:8" s="14" customFormat="1" ht="12">
      <c r="A63" s="15"/>
      <c r="B63" s="16" t="s">
        <v>11</v>
      </c>
      <c r="C63" s="17">
        <v>392801</v>
      </c>
      <c r="D63" s="17">
        <v>426388</v>
      </c>
      <c r="E63" s="17">
        <v>5312236</v>
      </c>
      <c r="F63" s="17">
        <v>9945502</v>
      </c>
      <c r="G63" s="17">
        <v>7326663</v>
      </c>
      <c r="H63" s="18">
        <f t="shared" si="0"/>
        <v>2618839</v>
      </c>
    </row>
    <row r="64" spans="1:8" s="14" customFormat="1" ht="12">
      <c r="A64" s="15"/>
      <c r="B64" s="16" t="s">
        <v>12</v>
      </c>
      <c r="C64" s="17">
        <v>832262</v>
      </c>
      <c r="D64" s="17">
        <v>904766</v>
      </c>
      <c r="E64" s="17">
        <v>11312291</v>
      </c>
      <c r="F64" s="17">
        <v>21674268</v>
      </c>
      <c r="G64" s="17">
        <v>15957357</v>
      </c>
      <c r="H64" s="18">
        <f t="shared" si="0"/>
        <v>5716911</v>
      </c>
    </row>
    <row r="65" spans="1:8" s="14" customFormat="1" ht="12.75" thickBot="1">
      <c r="A65" s="22"/>
      <c r="B65" s="23" t="s">
        <v>13</v>
      </c>
      <c r="C65" s="24">
        <v>1256241</v>
      </c>
      <c r="D65" s="24">
        <v>1359924</v>
      </c>
      <c r="E65" s="24">
        <v>17132805</v>
      </c>
      <c r="F65" s="24">
        <v>33127446</v>
      </c>
      <c r="G65" s="24">
        <v>24434337</v>
      </c>
      <c r="H65" s="25">
        <f t="shared" si="0"/>
        <v>8693109</v>
      </c>
    </row>
    <row r="69" spans="3:7" ht="15.75" customHeight="1">
      <c r="C69" s="4"/>
      <c r="D69" s="5"/>
      <c r="E69" s="5" t="s">
        <v>15</v>
      </c>
      <c r="F69" s="5" t="s">
        <v>16</v>
      </c>
      <c r="G69" s="5" t="s">
        <v>17</v>
      </c>
    </row>
    <row r="70" spans="3:7" ht="15.75" customHeight="1">
      <c r="C70" s="6" t="s">
        <v>18</v>
      </c>
      <c r="D70" s="5" t="s">
        <v>19</v>
      </c>
      <c r="E70" s="7">
        <v>49266986</v>
      </c>
      <c r="F70" s="8"/>
      <c r="G70" s="8">
        <f>E70+E71+E72+E73</f>
        <v>922299851</v>
      </c>
    </row>
    <row r="71" spans="3:7" ht="15.75" customHeight="1">
      <c r="C71" s="6"/>
      <c r="D71" s="5" t="s">
        <v>20</v>
      </c>
      <c r="E71" s="1">
        <v>236155383</v>
      </c>
      <c r="F71" s="8"/>
      <c r="G71" s="8"/>
    </row>
    <row r="72" spans="3:7" ht="15.75" customHeight="1">
      <c r="C72" s="6"/>
      <c r="D72" s="5" t="s">
        <v>21</v>
      </c>
      <c r="E72" s="7">
        <v>203864246</v>
      </c>
      <c r="F72" s="8"/>
      <c r="G72" s="8"/>
    </row>
    <row r="73" spans="3:7" ht="15.75" customHeight="1">
      <c r="C73" s="6"/>
      <c r="D73" s="5" t="s">
        <v>22</v>
      </c>
      <c r="E73" s="7">
        <f>H34+H41+H48+H55+H62</f>
        <v>433013236</v>
      </c>
      <c r="F73" s="8"/>
      <c r="G73" s="8"/>
    </row>
    <row r="74" spans="3:7" ht="15.75" customHeight="1">
      <c r="C74" s="9" t="s">
        <v>23</v>
      </c>
      <c r="D74" s="5" t="s">
        <v>19</v>
      </c>
      <c r="E74" s="7">
        <v>36725659</v>
      </c>
      <c r="F74" s="8">
        <f>E74+E75+E76+E77</f>
        <v>716607639</v>
      </c>
      <c r="G74" s="8">
        <f>F74*4/3</f>
        <v>955476852</v>
      </c>
    </row>
    <row r="75" spans="3:7" ht="15.75" customHeight="1">
      <c r="C75" s="6"/>
      <c r="D75" s="5" t="s">
        <v>20</v>
      </c>
      <c r="E75" s="7">
        <v>172882418</v>
      </c>
      <c r="F75" s="8"/>
      <c r="G75" s="8"/>
    </row>
    <row r="76" spans="3:7" ht="15.75" customHeight="1">
      <c r="C76" s="6"/>
      <c r="D76" s="5" t="s">
        <v>21</v>
      </c>
      <c r="E76" s="7">
        <v>153769245</v>
      </c>
      <c r="F76" s="8"/>
      <c r="G76" s="8"/>
    </row>
    <row r="77" spans="3:7" ht="15.75" customHeight="1">
      <c r="C77" s="6"/>
      <c r="D77" s="5" t="s">
        <v>22</v>
      </c>
      <c r="E77" s="7">
        <f>H65+H58+H51+H44+H37</f>
        <v>353230317</v>
      </c>
      <c r="F77" s="8"/>
      <c r="G77" s="8"/>
    </row>
  </sheetData>
  <mergeCells count="16">
    <mergeCell ref="C70:C73"/>
    <mergeCell ref="F70:F73"/>
    <mergeCell ref="G70:G73"/>
    <mergeCell ref="C74:C77"/>
    <mergeCell ref="F74:F77"/>
    <mergeCell ref="G74:G77"/>
    <mergeCell ref="A52:A58"/>
    <mergeCell ref="A59:A65"/>
    <mergeCell ref="D1:G1"/>
    <mergeCell ref="A24:A30"/>
    <mergeCell ref="A31:A37"/>
    <mergeCell ref="A38:A44"/>
    <mergeCell ref="A45:A51"/>
    <mergeCell ref="A3:A9"/>
    <mergeCell ref="A10:A16"/>
    <mergeCell ref="A17:A23"/>
  </mergeCells>
  <printOptions gridLines="1" horizontalCentered="1"/>
  <pageMargins left="0.22" right="0.26" top="0.29" bottom="0.23" header="0.2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김병학</cp:lastModifiedBy>
  <cp:lastPrinted>2004-12-06T13:11:20Z</cp:lastPrinted>
  <dcterms:created xsi:type="dcterms:W3CDTF">2004-12-06T12:13:22Z</dcterms:created>
  <dcterms:modified xsi:type="dcterms:W3CDTF">2004-12-06T13:11:21Z</dcterms:modified>
  <cp:category/>
  <cp:version/>
  <cp:contentType/>
  <cp:contentStatus/>
</cp:coreProperties>
</file>